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Financial\Budget\2022-2023 Budge\"/>
    </mc:Choice>
  </mc:AlternateContent>
  <bookViews>
    <workbookView xWindow="0" yWindow="0" windowWidth="28800" windowHeight="12435"/>
  </bookViews>
  <sheets>
    <sheet name="Approved Web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E57" i="1" s="1"/>
  <c r="D53" i="1"/>
  <c r="D52" i="1"/>
  <c r="D51" i="1"/>
  <c r="D50" i="1"/>
  <c r="D49" i="1"/>
  <c r="D48" i="1"/>
  <c r="D47" i="1"/>
  <c r="D46" i="1"/>
  <c r="D55" i="1" s="1"/>
  <c r="D57" i="1" s="1"/>
  <c r="E43" i="1"/>
  <c r="D39" i="1"/>
  <c r="D43" i="1" s="1"/>
  <c r="E36" i="1"/>
  <c r="D34" i="1"/>
  <c r="D33" i="1"/>
  <c r="D32" i="1"/>
  <c r="D30" i="1"/>
  <c r="D36" i="1" s="1"/>
  <c r="E27" i="1"/>
  <c r="D27" i="1"/>
  <c r="D25" i="1"/>
  <c r="E22" i="1"/>
  <c r="D21" i="1"/>
  <c r="D20" i="1"/>
  <c r="D19" i="1"/>
  <c r="D22" i="1" s="1"/>
  <c r="E16" i="1"/>
  <c r="D16" i="1"/>
  <c r="E8" i="1"/>
  <c r="D7" i="1"/>
  <c r="D6" i="1"/>
  <c r="D5" i="1"/>
  <c r="D8" i="1" s="1"/>
</calcChain>
</file>

<file path=xl/sharedStrings.xml><?xml version="1.0" encoding="utf-8"?>
<sst xmlns="http://schemas.openxmlformats.org/spreadsheetml/2006/main" count="85" uniqueCount="77">
  <si>
    <t>Fayette County Groundwater Conservation District</t>
  </si>
  <si>
    <t>Approved FY 2022-2023 Budget</t>
  </si>
  <si>
    <t>Line #</t>
  </si>
  <si>
    <t>Category</t>
  </si>
  <si>
    <t>Approved 2016-2017 Budget</t>
  </si>
  <si>
    <t>Income</t>
  </si>
  <si>
    <t>I003</t>
  </si>
  <si>
    <t>Taxes</t>
  </si>
  <si>
    <t>I004</t>
  </si>
  <si>
    <t>Fees</t>
  </si>
  <si>
    <t>I005</t>
  </si>
  <si>
    <t>Interest</t>
  </si>
  <si>
    <t>Total</t>
  </si>
  <si>
    <t>Payroll</t>
  </si>
  <si>
    <t>L001/L002</t>
  </si>
  <si>
    <t>Office Staff</t>
  </si>
  <si>
    <t>L003</t>
  </si>
  <si>
    <t>FICA/Unemployment/etc.</t>
  </si>
  <si>
    <t>L012</t>
  </si>
  <si>
    <t>Health Insurance</t>
  </si>
  <si>
    <t>L019</t>
  </si>
  <si>
    <t>Director's Compensation</t>
  </si>
  <si>
    <t>L035</t>
  </si>
  <si>
    <t>Employee Savings Plan</t>
  </si>
  <si>
    <t>Utilities</t>
  </si>
  <si>
    <t>L004</t>
  </si>
  <si>
    <t>Telephone</t>
  </si>
  <si>
    <t>L005</t>
  </si>
  <si>
    <t>Internet</t>
  </si>
  <si>
    <t>L006</t>
  </si>
  <si>
    <t>Office Rent</t>
  </si>
  <si>
    <t>Insurance</t>
  </si>
  <si>
    <t>L010</t>
  </si>
  <si>
    <t>Liability Insurance</t>
  </si>
  <si>
    <t>L011</t>
  </si>
  <si>
    <t>Workers Compensation</t>
  </si>
  <si>
    <t>Professional Fees</t>
  </si>
  <si>
    <t>L013</t>
  </si>
  <si>
    <t>Attorney</t>
  </si>
  <si>
    <t>L014</t>
  </si>
  <si>
    <t>Election</t>
  </si>
  <si>
    <t>L015</t>
  </si>
  <si>
    <t>CPA</t>
  </si>
  <si>
    <t>L016</t>
  </si>
  <si>
    <t>Appraisal District</t>
  </si>
  <si>
    <t>L025</t>
  </si>
  <si>
    <t>Hydrologist</t>
  </si>
  <si>
    <t>Database Engineering</t>
  </si>
  <si>
    <t>Traveling &amp; Training Expenses</t>
  </si>
  <si>
    <t>L017</t>
  </si>
  <si>
    <t>Airfare &amp; Hotel</t>
  </si>
  <si>
    <t>L018</t>
  </si>
  <si>
    <t>Mileage/Vehicle Maintenance</t>
  </si>
  <si>
    <t>L020</t>
  </si>
  <si>
    <t>Meals</t>
  </si>
  <si>
    <t>L026</t>
  </si>
  <si>
    <t>Education/Training</t>
  </si>
  <si>
    <t>Other</t>
  </si>
  <si>
    <t>L007</t>
  </si>
  <si>
    <t>Office Supplies</t>
  </si>
  <si>
    <t>L008</t>
  </si>
  <si>
    <t>Postage/Box Rental</t>
  </si>
  <si>
    <t>L009</t>
  </si>
  <si>
    <t>Legal Notices/Publications</t>
  </si>
  <si>
    <t>L022</t>
  </si>
  <si>
    <t>Bank Service Charges</t>
  </si>
  <si>
    <t>L033</t>
  </si>
  <si>
    <t>Contingency/Miscellaneous</t>
  </si>
  <si>
    <t>L030</t>
  </si>
  <si>
    <t>Printing &amp; Reproductions</t>
  </si>
  <si>
    <t>L031</t>
  </si>
  <si>
    <t>Service &amp; Maintenance Contracts</t>
  </si>
  <si>
    <t>L032</t>
  </si>
  <si>
    <t>Well Closures</t>
  </si>
  <si>
    <t>L034</t>
  </si>
  <si>
    <t>Water Testing</t>
  </si>
  <si>
    <t>Total Operating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</si>
</sst>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0" xfId="0" applyFill="1"/>
    <xf numFmtId="0" fontId="6" fillId="2" borderId="0" xfId="0" applyFont="1" applyFill="1"/>
    <xf numFmtId="0" fontId="0" fillId="0" borderId="0" xfId="0" applyFill="1"/>
    <xf numFmtId="43" fontId="0" fillId="0" borderId="0" xfId="1" applyNumberFormat="1" applyFont="1"/>
    <xf numFmtId="9" fontId="0" fillId="0" borderId="0" xfId="2" applyFont="1"/>
    <xf numFmtId="44" fontId="7" fillId="0" borderId="0" xfId="1" applyFont="1"/>
    <xf numFmtId="0" fontId="2" fillId="0" borderId="0" xfId="0" applyFont="1"/>
    <xf numFmtId="44" fontId="0" fillId="0" borderId="0" xfId="1" applyFont="1" applyFill="1"/>
    <xf numFmtId="44" fontId="0" fillId="0" borderId="0" xfId="1" applyFont="1"/>
    <xf numFmtId="0" fontId="0" fillId="3" borderId="0" xfId="0" applyFill="1"/>
    <xf numFmtId="0" fontId="6" fillId="3" borderId="0" xfId="0" applyFont="1" applyFill="1"/>
    <xf numFmtId="43" fontId="6" fillId="3" borderId="0" xfId="1" applyNumberFormat="1" applyFont="1" applyFill="1"/>
    <xf numFmtId="44" fontId="0" fillId="3" borderId="0" xfId="1" applyFont="1" applyFill="1"/>
    <xf numFmtId="43" fontId="0" fillId="2" borderId="0" xfId="1" applyNumberFormat="1" applyFont="1" applyFill="1"/>
    <xf numFmtId="44" fontId="0" fillId="2" borderId="0" xfId="1" applyFont="1" applyFill="1"/>
    <xf numFmtId="43" fontId="8" fillId="4" borderId="0" xfId="1" applyNumberFormat="1" applyFont="1" applyFill="1"/>
    <xf numFmtId="0" fontId="8" fillId="0" borderId="0" xfId="0" applyFont="1" applyFill="1"/>
    <xf numFmtId="44" fontId="0" fillId="4" borderId="0" xfId="1" applyFont="1" applyFill="1"/>
    <xf numFmtId="0" fontId="0" fillId="4" borderId="0" xfId="0" applyFill="1"/>
    <xf numFmtId="43" fontId="0" fillId="4" borderId="0" xfId="1" applyNumberFormat="1" applyFont="1" applyFill="1"/>
    <xf numFmtId="43" fontId="0" fillId="5" borderId="0" xfId="1" applyNumberFormat="1" applyFont="1" applyFill="1"/>
    <xf numFmtId="44" fontId="1" fillId="4" borderId="0" xfId="1" applyFont="1" applyFill="1"/>
    <xf numFmtId="0" fontId="6" fillId="6" borderId="0" xfId="0" applyFont="1" applyFill="1"/>
    <xf numFmtId="43" fontId="6" fillId="6" borderId="0" xfId="1" applyNumberFormat="1" applyFont="1" applyFill="1"/>
    <xf numFmtId="44" fontId="0" fillId="6" borderId="0" xfId="1" applyFont="1" applyFill="1"/>
    <xf numFmtId="43" fontId="0" fillId="0" borderId="0" xfId="1" applyNumberFormat="1" applyFont="1" applyFill="1"/>
    <xf numFmtId="9" fontId="0" fillId="0" borderId="0" xfId="2" applyFont="1" applyFill="1"/>
    <xf numFmtId="43" fontId="0" fillId="3" borderId="0" xfId="1" applyNumberFormat="1" applyFont="1" applyFill="1"/>
    <xf numFmtId="0" fontId="6" fillId="0" borderId="0" xfId="0" applyFont="1" applyFill="1"/>
    <xf numFmtId="43" fontId="6" fillId="0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Normal="100" workbookViewId="0">
      <selection activeCell="B63" sqref="B63"/>
    </sheetView>
  </sheetViews>
  <sheetFormatPr defaultRowHeight="15" x14ac:dyDescent="0.25"/>
  <cols>
    <col min="2" max="2" width="28.5703125" customWidth="1"/>
    <col min="3" max="3" width="19.5703125" customWidth="1"/>
    <col min="4" max="4" width="14.42578125" hidden="1" customWidth="1"/>
    <col min="5" max="5" width="21.5703125" customWidth="1"/>
    <col min="254" max="254" width="28.5703125" customWidth="1"/>
    <col min="255" max="256" width="19.5703125" customWidth="1"/>
    <col min="257" max="257" width="0" hidden="1" customWidth="1"/>
    <col min="258" max="258" width="17.7109375" bestFit="1" customWidth="1"/>
    <col min="259" max="259" width="11.28515625" customWidth="1"/>
    <col min="260" max="260" width="11.28515625" bestFit="1" customWidth="1"/>
    <col min="510" max="510" width="28.5703125" customWidth="1"/>
    <col min="511" max="512" width="19.5703125" customWidth="1"/>
    <col min="513" max="513" width="0" hidden="1" customWidth="1"/>
    <col min="514" max="514" width="17.7109375" bestFit="1" customWidth="1"/>
    <col min="515" max="515" width="11.28515625" customWidth="1"/>
    <col min="516" max="516" width="11.28515625" bestFit="1" customWidth="1"/>
    <col min="766" max="766" width="28.5703125" customWidth="1"/>
    <col min="767" max="768" width="19.5703125" customWidth="1"/>
    <col min="769" max="769" width="0" hidden="1" customWidth="1"/>
    <col min="770" max="770" width="17.7109375" bestFit="1" customWidth="1"/>
    <col min="771" max="771" width="11.28515625" customWidth="1"/>
    <col min="772" max="772" width="11.28515625" bestFit="1" customWidth="1"/>
    <col min="1022" max="1022" width="28.5703125" customWidth="1"/>
    <col min="1023" max="1024" width="19.5703125" customWidth="1"/>
    <col min="1025" max="1025" width="0" hidden="1" customWidth="1"/>
    <col min="1026" max="1026" width="17.7109375" bestFit="1" customWidth="1"/>
    <col min="1027" max="1027" width="11.28515625" customWidth="1"/>
    <col min="1028" max="1028" width="11.28515625" bestFit="1" customWidth="1"/>
    <col min="1278" max="1278" width="28.5703125" customWidth="1"/>
    <col min="1279" max="1280" width="19.5703125" customWidth="1"/>
    <col min="1281" max="1281" width="0" hidden="1" customWidth="1"/>
    <col min="1282" max="1282" width="17.7109375" bestFit="1" customWidth="1"/>
    <col min="1283" max="1283" width="11.28515625" customWidth="1"/>
    <col min="1284" max="1284" width="11.28515625" bestFit="1" customWidth="1"/>
    <col min="1534" max="1534" width="28.5703125" customWidth="1"/>
    <col min="1535" max="1536" width="19.5703125" customWidth="1"/>
    <col min="1537" max="1537" width="0" hidden="1" customWidth="1"/>
    <col min="1538" max="1538" width="17.7109375" bestFit="1" customWidth="1"/>
    <col min="1539" max="1539" width="11.28515625" customWidth="1"/>
    <col min="1540" max="1540" width="11.28515625" bestFit="1" customWidth="1"/>
    <col min="1790" max="1790" width="28.5703125" customWidth="1"/>
    <col min="1791" max="1792" width="19.5703125" customWidth="1"/>
    <col min="1793" max="1793" width="0" hidden="1" customWidth="1"/>
    <col min="1794" max="1794" width="17.7109375" bestFit="1" customWidth="1"/>
    <col min="1795" max="1795" width="11.28515625" customWidth="1"/>
    <col min="1796" max="1796" width="11.28515625" bestFit="1" customWidth="1"/>
    <col min="2046" max="2046" width="28.5703125" customWidth="1"/>
    <col min="2047" max="2048" width="19.5703125" customWidth="1"/>
    <col min="2049" max="2049" width="0" hidden="1" customWidth="1"/>
    <col min="2050" max="2050" width="17.7109375" bestFit="1" customWidth="1"/>
    <col min="2051" max="2051" width="11.28515625" customWidth="1"/>
    <col min="2052" max="2052" width="11.28515625" bestFit="1" customWidth="1"/>
    <col min="2302" max="2302" width="28.5703125" customWidth="1"/>
    <col min="2303" max="2304" width="19.5703125" customWidth="1"/>
    <col min="2305" max="2305" width="0" hidden="1" customWidth="1"/>
    <col min="2306" max="2306" width="17.7109375" bestFit="1" customWidth="1"/>
    <col min="2307" max="2307" width="11.28515625" customWidth="1"/>
    <col min="2308" max="2308" width="11.28515625" bestFit="1" customWidth="1"/>
    <col min="2558" max="2558" width="28.5703125" customWidth="1"/>
    <col min="2559" max="2560" width="19.5703125" customWidth="1"/>
    <col min="2561" max="2561" width="0" hidden="1" customWidth="1"/>
    <col min="2562" max="2562" width="17.7109375" bestFit="1" customWidth="1"/>
    <col min="2563" max="2563" width="11.28515625" customWidth="1"/>
    <col min="2564" max="2564" width="11.28515625" bestFit="1" customWidth="1"/>
    <col min="2814" max="2814" width="28.5703125" customWidth="1"/>
    <col min="2815" max="2816" width="19.5703125" customWidth="1"/>
    <col min="2817" max="2817" width="0" hidden="1" customWidth="1"/>
    <col min="2818" max="2818" width="17.7109375" bestFit="1" customWidth="1"/>
    <col min="2819" max="2819" width="11.28515625" customWidth="1"/>
    <col min="2820" max="2820" width="11.28515625" bestFit="1" customWidth="1"/>
    <col min="3070" max="3070" width="28.5703125" customWidth="1"/>
    <col min="3071" max="3072" width="19.5703125" customWidth="1"/>
    <col min="3073" max="3073" width="0" hidden="1" customWidth="1"/>
    <col min="3074" max="3074" width="17.7109375" bestFit="1" customWidth="1"/>
    <col min="3075" max="3075" width="11.28515625" customWidth="1"/>
    <col min="3076" max="3076" width="11.28515625" bestFit="1" customWidth="1"/>
    <col min="3326" max="3326" width="28.5703125" customWidth="1"/>
    <col min="3327" max="3328" width="19.5703125" customWidth="1"/>
    <col min="3329" max="3329" width="0" hidden="1" customWidth="1"/>
    <col min="3330" max="3330" width="17.7109375" bestFit="1" customWidth="1"/>
    <col min="3331" max="3331" width="11.28515625" customWidth="1"/>
    <col min="3332" max="3332" width="11.28515625" bestFit="1" customWidth="1"/>
    <col min="3582" max="3582" width="28.5703125" customWidth="1"/>
    <col min="3583" max="3584" width="19.5703125" customWidth="1"/>
    <col min="3585" max="3585" width="0" hidden="1" customWidth="1"/>
    <col min="3586" max="3586" width="17.7109375" bestFit="1" customWidth="1"/>
    <col min="3587" max="3587" width="11.28515625" customWidth="1"/>
    <col min="3588" max="3588" width="11.28515625" bestFit="1" customWidth="1"/>
    <col min="3838" max="3838" width="28.5703125" customWidth="1"/>
    <col min="3839" max="3840" width="19.5703125" customWidth="1"/>
    <col min="3841" max="3841" width="0" hidden="1" customWidth="1"/>
    <col min="3842" max="3842" width="17.7109375" bestFit="1" customWidth="1"/>
    <col min="3843" max="3843" width="11.28515625" customWidth="1"/>
    <col min="3844" max="3844" width="11.28515625" bestFit="1" customWidth="1"/>
    <col min="4094" max="4094" width="28.5703125" customWidth="1"/>
    <col min="4095" max="4096" width="19.5703125" customWidth="1"/>
    <col min="4097" max="4097" width="0" hidden="1" customWidth="1"/>
    <col min="4098" max="4098" width="17.7109375" bestFit="1" customWidth="1"/>
    <col min="4099" max="4099" width="11.28515625" customWidth="1"/>
    <col min="4100" max="4100" width="11.28515625" bestFit="1" customWidth="1"/>
    <col min="4350" max="4350" width="28.5703125" customWidth="1"/>
    <col min="4351" max="4352" width="19.5703125" customWidth="1"/>
    <col min="4353" max="4353" width="0" hidden="1" customWidth="1"/>
    <col min="4354" max="4354" width="17.7109375" bestFit="1" customWidth="1"/>
    <col min="4355" max="4355" width="11.28515625" customWidth="1"/>
    <col min="4356" max="4356" width="11.28515625" bestFit="1" customWidth="1"/>
    <col min="4606" max="4606" width="28.5703125" customWidth="1"/>
    <col min="4607" max="4608" width="19.5703125" customWidth="1"/>
    <col min="4609" max="4609" width="0" hidden="1" customWidth="1"/>
    <col min="4610" max="4610" width="17.7109375" bestFit="1" customWidth="1"/>
    <col min="4611" max="4611" width="11.28515625" customWidth="1"/>
    <col min="4612" max="4612" width="11.28515625" bestFit="1" customWidth="1"/>
    <col min="4862" max="4862" width="28.5703125" customWidth="1"/>
    <col min="4863" max="4864" width="19.5703125" customWidth="1"/>
    <col min="4865" max="4865" width="0" hidden="1" customWidth="1"/>
    <col min="4866" max="4866" width="17.7109375" bestFit="1" customWidth="1"/>
    <col min="4867" max="4867" width="11.28515625" customWidth="1"/>
    <col min="4868" max="4868" width="11.28515625" bestFit="1" customWidth="1"/>
    <col min="5118" max="5118" width="28.5703125" customWidth="1"/>
    <col min="5119" max="5120" width="19.5703125" customWidth="1"/>
    <col min="5121" max="5121" width="0" hidden="1" customWidth="1"/>
    <col min="5122" max="5122" width="17.7109375" bestFit="1" customWidth="1"/>
    <col min="5123" max="5123" width="11.28515625" customWidth="1"/>
    <col min="5124" max="5124" width="11.28515625" bestFit="1" customWidth="1"/>
    <col min="5374" max="5374" width="28.5703125" customWidth="1"/>
    <col min="5375" max="5376" width="19.5703125" customWidth="1"/>
    <col min="5377" max="5377" width="0" hidden="1" customWidth="1"/>
    <col min="5378" max="5378" width="17.7109375" bestFit="1" customWidth="1"/>
    <col min="5379" max="5379" width="11.28515625" customWidth="1"/>
    <col min="5380" max="5380" width="11.28515625" bestFit="1" customWidth="1"/>
    <col min="5630" max="5630" width="28.5703125" customWidth="1"/>
    <col min="5631" max="5632" width="19.5703125" customWidth="1"/>
    <col min="5633" max="5633" width="0" hidden="1" customWidth="1"/>
    <col min="5634" max="5634" width="17.7109375" bestFit="1" customWidth="1"/>
    <col min="5635" max="5635" width="11.28515625" customWidth="1"/>
    <col min="5636" max="5636" width="11.28515625" bestFit="1" customWidth="1"/>
    <col min="5886" max="5886" width="28.5703125" customWidth="1"/>
    <col min="5887" max="5888" width="19.5703125" customWidth="1"/>
    <col min="5889" max="5889" width="0" hidden="1" customWidth="1"/>
    <col min="5890" max="5890" width="17.7109375" bestFit="1" customWidth="1"/>
    <col min="5891" max="5891" width="11.28515625" customWidth="1"/>
    <col min="5892" max="5892" width="11.28515625" bestFit="1" customWidth="1"/>
    <col min="6142" max="6142" width="28.5703125" customWidth="1"/>
    <col min="6143" max="6144" width="19.5703125" customWidth="1"/>
    <col min="6145" max="6145" width="0" hidden="1" customWidth="1"/>
    <col min="6146" max="6146" width="17.7109375" bestFit="1" customWidth="1"/>
    <col min="6147" max="6147" width="11.28515625" customWidth="1"/>
    <col min="6148" max="6148" width="11.28515625" bestFit="1" customWidth="1"/>
    <col min="6398" max="6398" width="28.5703125" customWidth="1"/>
    <col min="6399" max="6400" width="19.5703125" customWidth="1"/>
    <col min="6401" max="6401" width="0" hidden="1" customWidth="1"/>
    <col min="6402" max="6402" width="17.7109375" bestFit="1" customWidth="1"/>
    <col min="6403" max="6403" width="11.28515625" customWidth="1"/>
    <col min="6404" max="6404" width="11.28515625" bestFit="1" customWidth="1"/>
    <col min="6654" max="6654" width="28.5703125" customWidth="1"/>
    <col min="6655" max="6656" width="19.5703125" customWidth="1"/>
    <col min="6657" max="6657" width="0" hidden="1" customWidth="1"/>
    <col min="6658" max="6658" width="17.7109375" bestFit="1" customWidth="1"/>
    <col min="6659" max="6659" width="11.28515625" customWidth="1"/>
    <col min="6660" max="6660" width="11.28515625" bestFit="1" customWidth="1"/>
    <col min="6910" max="6910" width="28.5703125" customWidth="1"/>
    <col min="6911" max="6912" width="19.5703125" customWidth="1"/>
    <col min="6913" max="6913" width="0" hidden="1" customWidth="1"/>
    <col min="6914" max="6914" width="17.7109375" bestFit="1" customWidth="1"/>
    <col min="6915" max="6915" width="11.28515625" customWidth="1"/>
    <col min="6916" max="6916" width="11.28515625" bestFit="1" customWidth="1"/>
    <col min="7166" max="7166" width="28.5703125" customWidth="1"/>
    <col min="7167" max="7168" width="19.5703125" customWidth="1"/>
    <col min="7169" max="7169" width="0" hidden="1" customWidth="1"/>
    <col min="7170" max="7170" width="17.7109375" bestFit="1" customWidth="1"/>
    <col min="7171" max="7171" width="11.28515625" customWidth="1"/>
    <col min="7172" max="7172" width="11.28515625" bestFit="1" customWidth="1"/>
    <col min="7422" max="7422" width="28.5703125" customWidth="1"/>
    <col min="7423" max="7424" width="19.5703125" customWidth="1"/>
    <col min="7425" max="7425" width="0" hidden="1" customWidth="1"/>
    <col min="7426" max="7426" width="17.7109375" bestFit="1" customWidth="1"/>
    <col min="7427" max="7427" width="11.28515625" customWidth="1"/>
    <col min="7428" max="7428" width="11.28515625" bestFit="1" customWidth="1"/>
    <col min="7678" max="7678" width="28.5703125" customWidth="1"/>
    <col min="7679" max="7680" width="19.5703125" customWidth="1"/>
    <col min="7681" max="7681" width="0" hidden="1" customWidth="1"/>
    <col min="7682" max="7682" width="17.7109375" bestFit="1" customWidth="1"/>
    <col min="7683" max="7683" width="11.28515625" customWidth="1"/>
    <col min="7684" max="7684" width="11.28515625" bestFit="1" customWidth="1"/>
    <col min="7934" max="7934" width="28.5703125" customWidth="1"/>
    <col min="7935" max="7936" width="19.5703125" customWidth="1"/>
    <col min="7937" max="7937" width="0" hidden="1" customWidth="1"/>
    <col min="7938" max="7938" width="17.7109375" bestFit="1" customWidth="1"/>
    <col min="7939" max="7939" width="11.28515625" customWidth="1"/>
    <col min="7940" max="7940" width="11.28515625" bestFit="1" customWidth="1"/>
    <col min="8190" max="8190" width="28.5703125" customWidth="1"/>
    <col min="8191" max="8192" width="19.5703125" customWidth="1"/>
    <col min="8193" max="8193" width="0" hidden="1" customWidth="1"/>
    <col min="8194" max="8194" width="17.7109375" bestFit="1" customWidth="1"/>
    <col min="8195" max="8195" width="11.28515625" customWidth="1"/>
    <col min="8196" max="8196" width="11.28515625" bestFit="1" customWidth="1"/>
    <col min="8446" max="8446" width="28.5703125" customWidth="1"/>
    <col min="8447" max="8448" width="19.5703125" customWidth="1"/>
    <col min="8449" max="8449" width="0" hidden="1" customWidth="1"/>
    <col min="8450" max="8450" width="17.7109375" bestFit="1" customWidth="1"/>
    <col min="8451" max="8451" width="11.28515625" customWidth="1"/>
    <col min="8452" max="8452" width="11.28515625" bestFit="1" customWidth="1"/>
    <col min="8702" max="8702" width="28.5703125" customWidth="1"/>
    <col min="8703" max="8704" width="19.5703125" customWidth="1"/>
    <col min="8705" max="8705" width="0" hidden="1" customWidth="1"/>
    <col min="8706" max="8706" width="17.7109375" bestFit="1" customWidth="1"/>
    <col min="8707" max="8707" width="11.28515625" customWidth="1"/>
    <col min="8708" max="8708" width="11.28515625" bestFit="1" customWidth="1"/>
    <col min="8958" max="8958" width="28.5703125" customWidth="1"/>
    <col min="8959" max="8960" width="19.5703125" customWidth="1"/>
    <col min="8961" max="8961" width="0" hidden="1" customWidth="1"/>
    <col min="8962" max="8962" width="17.7109375" bestFit="1" customWidth="1"/>
    <col min="8963" max="8963" width="11.28515625" customWidth="1"/>
    <col min="8964" max="8964" width="11.28515625" bestFit="1" customWidth="1"/>
    <col min="9214" max="9214" width="28.5703125" customWidth="1"/>
    <col min="9215" max="9216" width="19.5703125" customWidth="1"/>
    <col min="9217" max="9217" width="0" hidden="1" customWidth="1"/>
    <col min="9218" max="9218" width="17.7109375" bestFit="1" customWidth="1"/>
    <col min="9219" max="9219" width="11.28515625" customWidth="1"/>
    <col min="9220" max="9220" width="11.28515625" bestFit="1" customWidth="1"/>
    <col min="9470" max="9470" width="28.5703125" customWidth="1"/>
    <col min="9471" max="9472" width="19.5703125" customWidth="1"/>
    <col min="9473" max="9473" width="0" hidden="1" customWidth="1"/>
    <col min="9474" max="9474" width="17.7109375" bestFit="1" customWidth="1"/>
    <col min="9475" max="9475" width="11.28515625" customWidth="1"/>
    <col min="9476" max="9476" width="11.28515625" bestFit="1" customWidth="1"/>
    <col min="9726" max="9726" width="28.5703125" customWidth="1"/>
    <col min="9727" max="9728" width="19.5703125" customWidth="1"/>
    <col min="9729" max="9729" width="0" hidden="1" customWidth="1"/>
    <col min="9730" max="9730" width="17.7109375" bestFit="1" customWidth="1"/>
    <col min="9731" max="9731" width="11.28515625" customWidth="1"/>
    <col min="9732" max="9732" width="11.28515625" bestFit="1" customWidth="1"/>
    <col min="9982" max="9982" width="28.5703125" customWidth="1"/>
    <col min="9983" max="9984" width="19.5703125" customWidth="1"/>
    <col min="9985" max="9985" width="0" hidden="1" customWidth="1"/>
    <col min="9986" max="9986" width="17.7109375" bestFit="1" customWidth="1"/>
    <col min="9987" max="9987" width="11.28515625" customWidth="1"/>
    <col min="9988" max="9988" width="11.28515625" bestFit="1" customWidth="1"/>
    <col min="10238" max="10238" width="28.5703125" customWidth="1"/>
    <col min="10239" max="10240" width="19.5703125" customWidth="1"/>
    <col min="10241" max="10241" width="0" hidden="1" customWidth="1"/>
    <col min="10242" max="10242" width="17.7109375" bestFit="1" customWidth="1"/>
    <col min="10243" max="10243" width="11.28515625" customWidth="1"/>
    <col min="10244" max="10244" width="11.28515625" bestFit="1" customWidth="1"/>
    <col min="10494" max="10494" width="28.5703125" customWidth="1"/>
    <col min="10495" max="10496" width="19.5703125" customWidth="1"/>
    <col min="10497" max="10497" width="0" hidden="1" customWidth="1"/>
    <col min="10498" max="10498" width="17.7109375" bestFit="1" customWidth="1"/>
    <col min="10499" max="10499" width="11.28515625" customWidth="1"/>
    <col min="10500" max="10500" width="11.28515625" bestFit="1" customWidth="1"/>
    <col min="10750" max="10750" width="28.5703125" customWidth="1"/>
    <col min="10751" max="10752" width="19.5703125" customWidth="1"/>
    <col min="10753" max="10753" width="0" hidden="1" customWidth="1"/>
    <col min="10754" max="10754" width="17.7109375" bestFit="1" customWidth="1"/>
    <col min="10755" max="10755" width="11.28515625" customWidth="1"/>
    <col min="10756" max="10756" width="11.28515625" bestFit="1" customWidth="1"/>
    <col min="11006" max="11006" width="28.5703125" customWidth="1"/>
    <col min="11007" max="11008" width="19.5703125" customWidth="1"/>
    <col min="11009" max="11009" width="0" hidden="1" customWidth="1"/>
    <col min="11010" max="11010" width="17.7109375" bestFit="1" customWidth="1"/>
    <col min="11011" max="11011" width="11.28515625" customWidth="1"/>
    <col min="11012" max="11012" width="11.28515625" bestFit="1" customWidth="1"/>
    <col min="11262" max="11262" width="28.5703125" customWidth="1"/>
    <col min="11263" max="11264" width="19.5703125" customWidth="1"/>
    <col min="11265" max="11265" width="0" hidden="1" customWidth="1"/>
    <col min="11266" max="11266" width="17.7109375" bestFit="1" customWidth="1"/>
    <col min="11267" max="11267" width="11.28515625" customWidth="1"/>
    <col min="11268" max="11268" width="11.28515625" bestFit="1" customWidth="1"/>
    <col min="11518" max="11518" width="28.5703125" customWidth="1"/>
    <col min="11519" max="11520" width="19.5703125" customWidth="1"/>
    <col min="11521" max="11521" width="0" hidden="1" customWidth="1"/>
    <col min="11522" max="11522" width="17.7109375" bestFit="1" customWidth="1"/>
    <col min="11523" max="11523" width="11.28515625" customWidth="1"/>
    <col min="11524" max="11524" width="11.28515625" bestFit="1" customWidth="1"/>
    <col min="11774" max="11774" width="28.5703125" customWidth="1"/>
    <col min="11775" max="11776" width="19.5703125" customWidth="1"/>
    <col min="11777" max="11777" width="0" hidden="1" customWidth="1"/>
    <col min="11778" max="11778" width="17.7109375" bestFit="1" customWidth="1"/>
    <col min="11779" max="11779" width="11.28515625" customWidth="1"/>
    <col min="11780" max="11780" width="11.28515625" bestFit="1" customWidth="1"/>
    <col min="12030" max="12030" width="28.5703125" customWidth="1"/>
    <col min="12031" max="12032" width="19.5703125" customWidth="1"/>
    <col min="12033" max="12033" width="0" hidden="1" customWidth="1"/>
    <col min="12034" max="12034" width="17.7109375" bestFit="1" customWidth="1"/>
    <col min="12035" max="12035" width="11.28515625" customWidth="1"/>
    <col min="12036" max="12036" width="11.28515625" bestFit="1" customWidth="1"/>
    <col min="12286" max="12286" width="28.5703125" customWidth="1"/>
    <col min="12287" max="12288" width="19.5703125" customWidth="1"/>
    <col min="12289" max="12289" width="0" hidden="1" customWidth="1"/>
    <col min="12290" max="12290" width="17.7109375" bestFit="1" customWidth="1"/>
    <col min="12291" max="12291" width="11.28515625" customWidth="1"/>
    <col min="12292" max="12292" width="11.28515625" bestFit="1" customWidth="1"/>
    <col min="12542" max="12542" width="28.5703125" customWidth="1"/>
    <col min="12543" max="12544" width="19.5703125" customWidth="1"/>
    <col min="12545" max="12545" width="0" hidden="1" customWidth="1"/>
    <col min="12546" max="12546" width="17.7109375" bestFit="1" customWidth="1"/>
    <col min="12547" max="12547" width="11.28515625" customWidth="1"/>
    <col min="12548" max="12548" width="11.28515625" bestFit="1" customWidth="1"/>
    <col min="12798" max="12798" width="28.5703125" customWidth="1"/>
    <col min="12799" max="12800" width="19.5703125" customWidth="1"/>
    <col min="12801" max="12801" width="0" hidden="1" customWidth="1"/>
    <col min="12802" max="12802" width="17.7109375" bestFit="1" customWidth="1"/>
    <col min="12803" max="12803" width="11.28515625" customWidth="1"/>
    <col min="12804" max="12804" width="11.28515625" bestFit="1" customWidth="1"/>
    <col min="13054" max="13054" width="28.5703125" customWidth="1"/>
    <col min="13055" max="13056" width="19.5703125" customWidth="1"/>
    <col min="13057" max="13057" width="0" hidden="1" customWidth="1"/>
    <col min="13058" max="13058" width="17.7109375" bestFit="1" customWidth="1"/>
    <col min="13059" max="13059" width="11.28515625" customWidth="1"/>
    <col min="13060" max="13060" width="11.28515625" bestFit="1" customWidth="1"/>
    <col min="13310" max="13310" width="28.5703125" customWidth="1"/>
    <col min="13311" max="13312" width="19.5703125" customWidth="1"/>
    <col min="13313" max="13313" width="0" hidden="1" customWidth="1"/>
    <col min="13314" max="13314" width="17.7109375" bestFit="1" customWidth="1"/>
    <col min="13315" max="13315" width="11.28515625" customWidth="1"/>
    <col min="13316" max="13316" width="11.28515625" bestFit="1" customWidth="1"/>
    <col min="13566" max="13566" width="28.5703125" customWidth="1"/>
    <col min="13567" max="13568" width="19.5703125" customWidth="1"/>
    <col min="13569" max="13569" width="0" hidden="1" customWidth="1"/>
    <col min="13570" max="13570" width="17.7109375" bestFit="1" customWidth="1"/>
    <col min="13571" max="13571" width="11.28515625" customWidth="1"/>
    <col min="13572" max="13572" width="11.28515625" bestFit="1" customWidth="1"/>
    <col min="13822" max="13822" width="28.5703125" customWidth="1"/>
    <col min="13823" max="13824" width="19.5703125" customWidth="1"/>
    <col min="13825" max="13825" width="0" hidden="1" customWidth="1"/>
    <col min="13826" max="13826" width="17.7109375" bestFit="1" customWidth="1"/>
    <col min="13827" max="13827" width="11.28515625" customWidth="1"/>
    <col min="13828" max="13828" width="11.28515625" bestFit="1" customWidth="1"/>
    <col min="14078" max="14078" width="28.5703125" customWidth="1"/>
    <col min="14079" max="14080" width="19.5703125" customWidth="1"/>
    <col min="14081" max="14081" width="0" hidden="1" customWidth="1"/>
    <col min="14082" max="14082" width="17.7109375" bestFit="1" customWidth="1"/>
    <col min="14083" max="14083" width="11.28515625" customWidth="1"/>
    <col min="14084" max="14084" width="11.28515625" bestFit="1" customWidth="1"/>
    <col min="14334" max="14334" width="28.5703125" customWidth="1"/>
    <col min="14335" max="14336" width="19.5703125" customWidth="1"/>
    <col min="14337" max="14337" width="0" hidden="1" customWidth="1"/>
    <col min="14338" max="14338" width="17.7109375" bestFit="1" customWidth="1"/>
    <col min="14339" max="14339" width="11.28515625" customWidth="1"/>
    <col min="14340" max="14340" width="11.28515625" bestFit="1" customWidth="1"/>
    <col min="14590" max="14590" width="28.5703125" customWidth="1"/>
    <col min="14591" max="14592" width="19.5703125" customWidth="1"/>
    <col min="14593" max="14593" width="0" hidden="1" customWidth="1"/>
    <col min="14594" max="14594" width="17.7109375" bestFit="1" customWidth="1"/>
    <col min="14595" max="14595" width="11.28515625" customWidth="1"/>
    <col min="14596" max="14596" width="11.28515625" bestFit="1" customWidth="1"/>
    <col min="14846" max="14846" width="28.5703125" customWidth="1"/>
    <col min="14847" max="14848" width="19.5703125" customWidth="1"/>
    <col min="14849" max="14849" width="0" hidden="1" customWidth="1"/>
    <col min="14850" max="14850" width="17.7109375" bestFit="1" customWidth="1"/>
    <col min="14851" max="14851" width="11.28515625" customWidth="1"/>
    <col min="14852" max="14852" width="11.28515625" bestFit="1" customWidth="1"/>
    <col min="15102" max="15102" width="28.5703125" customWidth="1"/>
    <col min="15103" max="15104" width="19.5703125" customWidth="1"/>
    <col min="15105" max="15105" width="0" hidden="1" customWidth="1"/>
    <col min="15106" max="15106" width="17.7109375" bestFit="1" customWidth="1"/>
    <col min="15107" max="15107" width="11.28515625" customWidth="1"/>
    <col min="15108" max="15108" width="11.28515625" bestFit="1" customWidth="1"/>
    <col min="15358" max="15358" width="28.5703125" customWidth="1"/>
    <col min="15359" max="15360" width="19.5703125" customWidth="1"/>
    <col min="15361" max="15361" width="0" hidden="1" customWidth="1"/>
    <col min="15362" max="15362" width="17.7109375" bestFit="1" customWidth="1"/>
    <col min="15363" max="15363" width="11.28515625" customWidth="1"/>
    <col min="15364" max="15364" width="11.28515625" bestFit="1" customWidth="1"/>
    <col min="15614" max="15614" width="28.5703125" customWidth="1"/>
    <col min="15615" max="15616" width="19.5703125" customWidth="1"/>
    <col min="15617" max="15617" width="0" hidden="1" customWidth="1"/>
    <col min="15618" max="15618" width="17.7109375" bestFit="1" customWidth="1"/>
    <col min="15619" max="15619" width="11.28515625" customWidth="1"/>
    <col min="15620" max="15620" width="11.28515625" bestFit="1" customWidth="1"/>
    <col min="15870" max="15870" width="28.5703125" customWidth="1"/>
    <col min="15871" max="15872" width="19.5703125" customWidth="1"/>
    <col min="15873" max="15873" width="0" hidden="1" customWidth="1"/>
    <col min="15874" max="15874" width="17.7109375" bestFit="1" customWidth="1"/>
    <col min="15875" max="15875" width="11.28515625" customWidth="1"/>
    <col min="15876" max="15876" width="11.28515625" bestFit="1" customWidth="1"/>
    <col min="16126" max="16126" width="28.5703125" customWidth="1"/>
    <col min="16127" max="16128" width="19.5703125" customWidth="1"/>
    <col min="16129" max="16129" width="0" hidden="1" customWidth="1"/>
    <col min="16130" max="16130" width="17.7109375" bestFit="1" customWidth="1"/>
    <col min="16131" max="16131" width="11.28515625" customWidth="1"/>
    <col min="16132" max="16132" width="11.28515625" bestFit="1" customWidth="1"/>
  </cols>
  <sheetData>
    <row r="1" spans="1:6" ht="23.25" x14ac:dyDescent="0.35">
      <c r="A1" s="1" t="s">
        <v>0</v>
      </c>
      <c r="B1" s="1"/>
      <c r="C1" s="1"/>
      <c r="D1" s="1"/>
    </row>
    <row r="2" spans="1:6" ht="20.25" x14ac:dyDescent="0.3">
      <c r="A2" s="2" t="s">
        <v>1</v>
      </c>
      <c r="B2" s="3"/>
      <c r="C2" s="3"/>
      <c r="D2" s="3"/>
    </row>
    <row r="3" spans="1:6" s="6" customFormat="1" ht="39.75" thickBot="1" x14ac:dyDescent="0.3">
      <c r="A3" s="4" t="s">
        <v>2</v>
      </c>
      <c r="B3" s="4" t="s">
        <v>3</v>
      </c>
      <c r="C3" s="4"/>
      <c r="D3" s="4" t="s">
        <v>4</v>
      </c>
      <c r="E3" s="5" t="s">
        <v>1</v>
      </c>
    </row>
    <row r="4" spans="1:6" s="9" customFormat="1" x14ac:dyDescent="0.25">
      <c r="A4" s="7"/>
      <c r="B4" s="8" t="s">
        <v>5</v>
      </c>
      <c r="C4" s="7"/>
      <c r="D4" s="7"/>
      <c r="E4" s="7"/>
    </row>
    <row r="5" spans="1:6" x14ac:dyDescent="0.25">
      <c r="A5" t="s">
        <v>6</v>
      </c>
      <c r="B5" t="s">
        <v>7</v>
      </c>
      <c r="C5" s="10"/>
      <c r="D5" s="11" t="e">
        <f>(#REF!-C5)/C5</f>
        <v>#REF!</v>
      </c>
      <c r="E5" s="12"/>
      <c r="F5" s="13"/>
    </row>
    <row r="6" spans="1:6" x14ac:dyDescent="0.25">
      <c r="A6" t="s">
        <v>8</v>
      </c>
      <c r="B6" t="s">
        <v>9</v>
      </c>
      <c r="C6" s="10"/>
      <c r="D6" s="11" t="e">
        <f>(#REF!-C6)/C6</f>
        <v>#REF!</v>
      </c>
      <c r="E6" s="14">
        <v>2000</v>
      </c>
    </row>
    <row r="7" spans="1:6" x14ac:dyDescent="0.25">
      <c r="A7" t="s">
        <v>10</v>
      </c>
      <c r="B7" t="s">
        <v>11</v>
      </c>
      <c r="C7" s="10"/>
      <c r="D7" s="11" t="e">
        <f>(#REF!-C7)/C7</f>
        <v>#REF!</v>
      </c>
      <c r="E7" s="15">
        <v>2000</v>
      </c>
    </row>
    <row r="8" spans="1:6" s="9" customFormat="1" x14ac:dyDescent="0.25">
      <c r="A8" s="16"/>
      <c r="B8" s="17" t="s">
        <v>12</v>
      </c>
      <c r="C8" s="18"/>
      <c r="D8" s="18" t="e">
        <f t="shared" ref="D8" si="0">SUM(D5:D7)</f>
        <v>#REF!</v>
      </c>
      <c r="E8" s="19">
        <f>SUM(E5:E7)</f>
        <v>4000</v>
      </c>
    </row>
    <row r="9" spans="1:6" x14ac:dyDescent="0.25">
      <c r="C9" s="10"/>
      <c r="E9" s="15"/>
    </row>
    <row r="10" spans="1:6" s="9" customFormat="1" x14ac:dyDescent="0.25">
      <c r="A10" s="7"/>
      <c r="B10" s="8" t="s">
        <v>13</v>
      </c>
      <c r="C10" s="20"/>
      <c r="D10" s="7"/>
      <c r="E10" s="21"/>
    </row>
    <row r="11" spans="1:6" x14ac:dyDescent="0.25">
      <c r="A11" t="s">
        <v>14</v>
      </c>
      <c r="B11" t="s">
        <v>15</v>
      </c>
      <c r="C11" s="10"/>
      <c r="D11" s="22">
        <v>73993.5</v>
      </c>
      <c r="E11" s="14">
        <v>131335</v>
      </c>
    </row>
    <row r="12" spans="1:6" x14ac:dyDescent="0.25">
      <c r="A12" t="s">
        <v>16</v>
      </c>
      <c r="B12" s="23" t="s">
        <v>17</v>
      </c>
      <c r="C12" s="10"/>
      <c r="D12" s="10">
        <v>9000</v>
      </c>
      <c r="E12" s="24">
        <v>10000</v>
      </c>
    </row>
    <row r="13" spans="1:6" x14ac:dyDescent="0.25">
      <c r="A13" t="s">
        <v>18</v>
      </c>
      <c r="B13" s="23" t="s">
        <v>19</v>
      </c>
      <c r="C13" s="10"/>
      <c r="D13" s="22">
        <v>25000</v>
      </c>
      <c r="E13" s="15">
        <v>32000</v>
      </c>
    </row>
    <row r="14" spans="1:6" x14ac:dyDescent="0.25">
      <c r="A14" t="s">
        <v>20</v>
      </c>
      <c r="B14" s="23" t="s">
        <v>21</v>
      </c>
      <c r="C14" s="10"/>
      <c r="D14" s="10">
        <v>2700</v>
      </c>
      <c r="E14" s="15">
        <v>2700</v>
      </c>
    </row>
    <row r="15" spans="1:6" x14ac:dyDescent="0.25">
      <c r="A15" t="s">
        <v>22</v>
      </c>
      <c r="B15" s="23" t="s">
        <v>23</v>
      </c>
      <c r="C15" s="10"/>
      <c r="D15" s="10">
        <v>2500</v>
      </c>
      <c r="E15" s="15">
        <v>3550</v>
      </c>
    </row>
    <row r="16" spans="1:6" s="9" customFormat="1" x14ac:dyDescent="0.25">
      <c r="A16" s="16"/>
      <c r="B16" s="17" t="s">
        <v>12</v>
      </c>
      <c r="C16" s="18"/>
      <c r="D16" s="18">
        <f>SUM(D11:D15)</f>
        <v>113193.5</v>
      </c>
      <c r="E16" s="19">
        <f>SUM(E11:E15)</f>
        <v>179585</v>
      </c>
    </row>
    <row r="17" spans="1:6" x14ac:dyDescent="0.25">
      <c r="C17" s="10"/>
      <c r="E17" s="15"/>
    </row>
    <row r="18" spans="1:6" s="9" customFormat="1" x14ac:dyDescent="0.25">
      <c r="A18" s="7"/>
      <c r="B18" s="8" t="s">
        <v>24</v>
      </c>
      <c r="C18" s="20"/>
      <c r="D18" s="7"/>
      <c r="E18" s="21"/>
    </row>
    <row r="19" spans="1:6" x14ac:dyDescent="0.25">
      <c r="A19" t="s">
        <v>25</v>
      </c>
      <c r="B19" t="s">
        <v>26</v>
      </c>
      <c r="C19" s="10"/>
      <c r="D19" s="11" t="e">
        <f>(#REF!-C19)/C19</f>
        <v>#REF!</v>
      </c>
      <c r="E19" s="15">
        <v>5100</v>
      </c>
    </row>
    <row r="20" spans="1:6" x14ac:dyDescent="0.25">
      <c r="A20" t="s">
        <v>27</v>
      </c>
      <c r="B20" t="s">
        <v>28</v>
      </c>
      <c r="C20" s="10"/>
      <c r="D20" s="11" t="e">
        <f>(#REF!-C20)/C20</f>
        <v>#REF!</v>
      </c>
      <c r="E20" s="15">
        <v>1700</v>
      </c>
    </row>
    <row r="21" spans="1:6" x14ac:dyDescent="0.25">
      <c r="A21" t="s">
        <v>29</v>
      </c>
      <c r="B21" t="s">
        <v>30</v>
      </c>
      <c r="C21" s="10"/>
      <c r="D21" s="11" t="e">
        <f>(#REF!-C21)/C21</f>
        <v>#REF!</v>
      </c>
      <c r="E21" s="15">
        <v>250</v>
      </c>
    </row>
    <row r="22" spans="1:6" s="9" customFormat="1" x14ac:dyDescent="0.25">
      <c r="A22" s="16"/>
      <c r="B22" s="17" t="s">
        <v>12</v>
      </c>
      <c r="C22" s="18"/>
      <c r="D22" s="18" t="e">
        <f t="shared" ref="D22" si="1">SUM(D19:D21)</f>
        <v>#REF!</v>
      </c>
      <c r="E22" s="19">
        <f>SUM(E19:E21)</f>
        <v>7050</v>
      </c>
    </row>
    <row r="23" spans="1:6" x14ac:dyDescent="0.25">
      <c r="C23" s="10"/>
      <c r="E23" s="15"/>
    </row>
    <row r="24" spans="1:6" s="9" customFormat="1" x14ac:dyDescent="0.25">
      <c r="A24" s="7"/>
      <c r="B24" s="8" t="s">
        <v>31</v>
      </c>
      <c r="C24" s="20"/>
      <c r="D24" s="7"/>
      <c r="E24" s="21"/>
    </row>
    <row r="25" spans="1:6" x14ac:dyDescent="0.25">
      <c r="A25" t="s">
        <v>32</v>
      </c>
      <c r="B25" t="s">
        <v>33</v>
      </c>
      <c r="C25" s="10"/>
      <c r="D25" s="11" t="e">
        <f>(#REF!-C25)/C25</f>
        <v>#REF!</v>
      </c>
      <c r="E25" s="24">
        <v>2850</v>
      </c>
    </row>
    <row r="26" spans="1:6" x14ac:dyDescent="0.25">
      <c r="A26" t="s">
        <v>34</v>
      </c>
      <c r="B26" t="s">
        <v>35</v>
      </c>
      <c r="C26" s="10"/>
      <c r="D26" s="10">
        <v>500</v>
      </c>
      <c r="E26" s="14">
        <v>500</v>
      </c>
    </row>
    <row r="27" spans="1:6" s="9" customFormat="1" x14ac:dyDescent="0.25">
      <c r="A27" s="16"/>
      <c r="B27" s="17" t="s">
        <v>12</v>
      </c>
      <c r="C27" s="18"/>
      <c r="D27" s="18" t="e">
        <f t="shared" ref="D27" si="2">SUM(D25:D26)</f>
        <v>#REF!</v>
      </c>
      <c r="E27" s="19">
        <f>SUM(E25:E26)</f>
        <v>3350</v>
      </c>
    </row>
    <row r="28" spans="1:6" x14ac:dyDescent="0.25">
      <c r="C28" s="10"/>
      <c r="E28" s="15"/>
    </row>
    <row r="29" spans="1:6" s="9" customFormat="1" x14ac:dyDescent="0.25">
      <c r="A29" s="7"/>
      <c r="B29" s="8" t="s">
        <v>36</v>
      </c>
      <c r="C29" s="20"/>
      <c r="D29" s="7"/>
      <c r="E29" s="21"/>
    </row>
    <row r="30" spans="1:6" x14ac:dyDescent="0.25">
      <c r="A30" t="s">
        <v>37</v>
      </c>
      <c r="B30" t="s">
        <v>38</v>
      </c>
      <c r="C30" s="10"/>
      <c r="D30" s="11" t="e">
        <f>(#REF!-C30)/C30</f>
        <v>#REF!</v>
      </c>
      <c r="E30" s="15">
        <v>16995</v>
      </c>
    </row>
    <row r="31" spans="1:6" x14ac:dyDescent="0.25">
      <c r="A31" s="25" t="s">
        <v>39</v>
      </c>
      <c r="B31" s="25" t="s">
        <v>40</v>
      </c>
      <c r="C31" s="26"/>
      <c r="D31" s="27">
        <v>4000</v>
      </c>
      <c r="E31" s="24">
        <v>5000</v>
      </c>
      <c r="F31" s="13"/>
    </row>
    <row r="32" spans="1:6" x14ac:dyDescent="0.25">
      <c r="A32" t="s">
        <v>41</v>
      </c>
      <c r="B32" t="s">
        <v>42</v>
      </c>
      <c r="C32" s="10"/>
      <c r="D32" s="11" t="e">
        <f>(#REF!-C32)/C32</f>
        <v>#REF!</v>
      </c>
      <c r="E32" s="28">
        <v>4800</v>
      </c>
    </row>
    <row r="33" spans="1:5" x14ac:dyDescent="0.25">
      <c r="A33" t="s">
        <v>43</v>
      </c>
      <c r="B33" t="s">
        <v>44</v>
      </c>
      <c r="C33" s="10"/>
      <c r="D33" s="11" t="e">
        <f>(#REF!-C33)/C33</f>
        <v>#REF!</v>
      </c>
      <c r="E33" s="15">
        <v>12000</v>
      </c>
    </row>
    <row r="34" spans="1:5" x14ac:dyDescent="0.25">
      <c r="A34" t="s">
        <v>45</v>
      </c>
      <c r="B34" t="s">
        <v>46</v>
      </c>
      <c r="C34" s="10"/>
      <c r="D34" s="11" t="e">
        <f>(#REF!-C34)/C34</f>
        <v>#REF!</v>
      </c>
      <c r="E34" s="15">
        <v>60000</v>
      </c>
    </row>
    <row r="35" spans="1:5" x14ac:dyDescent="0.25">
      <c r="A35" t="s">
        <v>22</v>
      </c>
      <c r="B35" t="s">
        <v>47</v>
      </c>
      <c r="C35" s="10"/>
      <c r="D35" s="11"/>
      <c r="E35" s="14">
        <v>10000</v>
      </c>
    </row>
    <row r="36" spans="1:5" s="9" customFormat="1" x14ac:dyDescent="0.25">
      <c r="A36" s="17"/>
      <c r="B36" s="17" t="s">
        <v>12</v>
      </c>
      <c r="C36" s="18"/>
      <c r="D36" s="18" t="e">
        <f>SUM(D30:D34)</f>
        <v>#REF!</v>
      </c>
      <c r="E36" s="19">
        <f>SUM(E30:E35)</f>
        <v>108795</v>
      </c>
    </row>
    <row r="37" spans="1:5" x14ac:dyDescent="0.25">
      <c r="C37" s="10"/>
      <c r="E37" s="15"/>
    </row>
    <row r="38" spans="1:5" s="9" customFormat="1" x14ac:dyDescent="0.25">
      <c r="A38" s="7"/>
      <c r="B38" s="8" t="s">
        <v>48</v>
      </c>
      <c r="C38" s="20"/>
      <c r="D38" s="7"/>
      <c r="E38" s="21"/>
    </row>
    <row r="39" spans="1:5" x14ac:dyDescent="0.25">
      <c r="A39" t="s">
        <v>49</v>
      </c>
      <c r="B39" t="s">
        <v>50</v>
      </c>
      <c r="C39" s="10"/>
      <c r="D39" s="11" t="e">
        <f>(#REF!-C39)/C39</f>
        <v>#REF!</v>
      </c>
      <c r="E39" s="15">
        <v>1250</v>
      </c>
    </row>
    <row r="40" spans="1:5" x14ac:dyDescent="0.25">
      <c r="A40" t="s">
        <v>51</v>
      </c>
      <c r="B40" t="s">
        <v>52</v>
      </c>
      <c r="C40" s="10"/>
      <c r="D40" s="10">
        <v>3500</v>
      </c>
      <c r="E40" s="15">
        <v>3500</v>
      </c>
    </row>
    <row r="41" spans="1:5" x14ac:dyDescent="0.25">
      <c r="A41" t="s">
        <v>53</v>
      </c>
      <c r="B41" t="s">
        <v>54</v>
      </c>
      <c r="C41" s="10"/>
      <c r="D41" s="10">
        <v>1000</v>
      </c>
      <c r="E41" s="15">
        <v>1000</v>
      </c>
    </row>
    <row r="42" spans="1:5" x14ac:dyDescent="0.25">
      <c r="A42" t="s">
        <v>55</v>
      </c>
      <c r="B42" t="s">
        <v>56</v>
      </c>
      <c r="C42" s="10"/>
      <c r="D42" s="10">
        <v>4000</v>
      </c>
      <c r="E42" s="14">
        <v>5000</v>
      </c>
    </row>
    <row r="43" spans="1:5" s="9" customFormat="1" x14ac:dyDescent="0.25">
      <c r="A43" s="29"/>
      <c r="B43" s="29" t="s">
        <v>12</v>
      </c>
      <c r="C43" s="30"/>
      <c r="D43" s="30" t="e">
        <f t="shared" ref="D43" si="3">SUM(D39:D42)</f>
        <v>#REF!</v>
      </c>
      <c r="E43" s="31">
        <f>SUM(E39:E42)</f>
        <v>10750</v>
      </c>
    </row>
    <row r="44" spans="1:5" x14ac:dyDescent="0.25">
      <c r="C44" s="10"/>
      <c r="E44" s="15"/>
    </row>
    <row r="45" spans="1:5" s="9" customFormat="1" x14ac:dyDescent="0.25">
      <c r="A45" s="7"/>
      <c r="B45" s="8" t="s">
        <v>57</v>
      </c>
      <c r="C45" s="20"/>
      <c r="D45" s="7"/>
      <c r="E45" s="21"/>
    </row>
    <row r="46" spans="1:5" x14ac:dyDescent="0.25">
      <c r="A46" t="s">
        <v>58</v>
      </c>
      <c r="B46" t="s">
        <v>59</v>
      </c>
      <c r="C46" s="10"/>
      <c r="D46" s="11" t="e">
        <f>(#REF!-C46)/C46</f>
        <v>#REF!</v>
      </c>
      <c r="E46" s="15">
        <v>5000</v>
      </c>
    </row>
    <row r="47" spans="1:5" x14ac:dyDescent="0.25">
      <c r="A47" t="s">
        <v>60</v>
      </c>
      <c r="B47" t="s">
        <v>61</v>
      </c>
      <c r="C47" s="10"/>
      <c r="D47" s="11" t="e">
        <f>(#REF!-C47)/C47</f>
        <v>#REF!</v>
      </c>
      <c r="E47" s="15">
        <v>3000</v>
      </c>
    </row>
    <row r="48" spans="1:5" x14ac:dyDescent="0.25">
      <c r="A48" s="9" t="s">
        <v>62</v>
      </c>
      <c r="B48" s="9" t="s">
        <v>63</v>
      </c>
      <c r="C48" s="32"/>
      <c r="D48" s="33" t="e">
        <f>(#REF!-C48)/C48</f>
        <v>#REF!</v>
      </c>
      <c r="E48" s="15">
        <v>1500</v>
      </c>
    </row>
    <row r="49" spans="1:5" x14ac:dyDescent="0.25">
      <c r="A49" t="s">
        <v>64</v>
      </c>
      <c r="B49" t="s">
        <v>65</v>
      </c>
      <c r="C49" s="10"/>
      <c r="D49" s="11" t="e">
        <f>(#REF!-C49)/C49</f>
        <v>#REF!</v>
      </c>
      <c r="E49" s="15">
        <v>250</v>
      </c>
    </row>
    <row r="50" spans="1:5" x14ac:dyDescent="0.25">
      <c r="A50" t="s">
        <v>66</v>
      </c>
      <c r="B50" t="s">
        <v>67</v>
      </c>
      <c r="C50" s="10"/>
      <c r="D50" s="11" t="e">
        <f>(#REF!-C50)/C50</f>
        <v>#REF!</v>
      </c>
      <c r="E50" s="15">
        <v>5000</v>
      </c>
    </row>
    <row r="51" spans="1:5" x14ac:dyDescent="0.25">
      <c r="A51" t="s">
        <v>68</v>
      </c>
      <c r="B51" t="s">
        <v>69</v>
      </c>
      <c r="C51" s="10"/>
      <c r="D51" s="11" t="e">
        <f>(#REF!-C51)/C51</f>
        <v>#REF!</v>
      </c>
      <c r="E51" s="15">
        <v>1500</v>
      </c>
    </row>
    <row r="52" spans="1:5" x14ac:dyDescent="0.25">
      <c r="A52" t="s">
        <v>70</v>
      </c>
      <c r="B52" t="s">
        <v>71</v>
      </c>
      <c r="C52" s="10"/>
      <c r="D52" s="11" t="e">
        <f>(#REF!-C52)/C52</f>
        <v>#REF!</v>
      </c>
      <c r="E52" s="14">
        <v>15000</v>
      </c>
    </row>
    <row r="53" spans="1:5" x14ac:dyDescent="0.25">
      <c r="A53" t="s">
        <v>72</v>
      </c>
      <c r="B53" t="s">
        <v>73</v>
      </c>
      <c r="C53" s="10"/>
      <c r="D53" s="11" t="e">
        <f>(#REF!-C53)/C53</f>
        <v>#REF!</v>
      </c>
      <c r="E53" s="15">
        <v>1000</v>
      </c>
    </row>
    <row r="54" spans="1:5" x14ac:dyDescent="0.25">
      <c r="A54" s="9" t="s">
        <v>74</v>
      </c>
      <c r="B54" s="9" t="s">
        <v>75</v>
      </c>
      <c r="C54" s="32"/>
      <c r="D54" s="33"/>
      <c r="E54" s="15">
        <v>2000</v>
      </c>
    </row>
    <row r="55" spans="1:5" s="9" customFormat="1" x14ac:dyDescent="0.25">
      <c r="A55" s="17"/>
      <c r="B55" s="17" t="s">
        <v>12</v>
      </c>
      <c r="C55" s="18"/>
      <c r="D55" s="18" t="e">
        <f>SUM(D46:D54)</f>
        <v>#REF!</v>
      </c>
      <c r="E55" s="19">
        <f>SUM(E46:E54)</f>
        <v>34250</v>
      </c>
    </row>
    <row r="56" spans="1:5" x14ac:dyDescent="0.25">
      <c r="C56" s="10"/>
      <c r="E56" s="15"/>
    </row>
    <row r="57" spans="1:5" s="9" customFormat="1" x14ac:dyDescent="0.25">
      <c r="A57" s="16"/>
      <c r="B57" s="17" t="s">
        <v>76</v>
      </c>
      <c r="C57" s="34"/>
      <c r="D57" s="34" t="e">
        <f>SUM(D55,D43,D36,D27,D22,D16)</f>
        <v>#REF!</v>
      </c>
      <c r="E57" s="19">
        <f>SUM(E55,E43,E36,E27,E22,E16)</f>
        <v>343780</v>
      </c>
    </row>
    <row r="58" spans="1:5" x14ac:dyDescent="0.25">
      <c r="C58" s="10"/>
      <c r="E58" s="15"/>
    </row>
    <row r="59" spans="1:5" s="9" customFormat="1" x14ac:dyDescent="0.25">
      <c r="B59" s="35"/>
      <c r="C59" s="36"/>
      <c r="D59" s="36"/>
      <c r="E59" s="14"/>
    </row>
  </sheetData>
  <mergeCells count="2">
    <mergeCell ref="A1:D1"/>
    <mergeCell ref="A2:D2"/>
  </mergeCells>
  <pageMargins left="0.25" right="0.25" top="0.25" bottom="0.2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Approved Web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Wendi Pyle</dc:creator>
  <cp:lastModifiedBy>Wendi Pyle</cp:lastModifiedBy>
  <dcterms:created xsi:type="dcterms:W3CDTF">2022-08-02T17:06:37Z</dcterms:created>
  <dcterms:modified xsi:type="dcterms:W3CDTF">2022-08-02T17:07:32Z</dcterms:modified>
</cp:coreProperties>
</file>